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Cuenta Pública\01-24\"/>
    </mc:Choice>
  </mc:AlternateContent>
  <xr:revisionPtr revIDLastSave="0" documentId="13_ncr:1_{398EB4F2-9871-4D41-A517-9A8D4E9E2D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C55" i="1"/>
  <c r="C48" i="1"/>
  <c r="C43" i="1"/>
  <c r="C32" i="1"/>
  <c r="C27" i="1"/>
  <c r="C64" i="1" s="1"/>
  <c r="C18" i="1"/>
  <c r="C17" i="1" s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<sst xmlns="http://schemas.openxmlformats.org/spreadsheetml/2006/main" count="59" uniqueCount="59">
  <si>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</si>
  <si>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</si>
  <si>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</si>
  <si>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</si>
  <si>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</si>
  <si>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</si>
  <si>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</si>
  <si>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</si>
  <si>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</si>
  <si>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</si>
  <si>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</si>
  <si>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</si>
  <si>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</si>
  <si>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</si>
  <si>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</si>
  <si>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</si>
  <si>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</si>
  <si>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</si>
  <si>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</si>
  <si>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</si>
  <si>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</si>
  <si>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</si>
  <si>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</si>
  <si>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</si>
  <si>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</si>
  <si>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</si>
  <si>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</si>
  <si>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</si>
  <si>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</si>
  <si>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</si>
  <si>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</si>
  <si>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</si>
  <si>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</si>
  <si>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</si>
  <si>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</si>
  <si>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</si>
  <si>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</si>
  <si>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</si>
  <si>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</si>
  <si>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</si>
  <si>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</si>
  <si>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</si>
  <si>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</si>
  <si>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</si>
  <si>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</si>
  <si>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</si>
  <si>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</si>
  <si>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</si>
  <si>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</si>
  <si>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</si>
  <si>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</si>
  <si>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</si>
  <si>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</si>
  <si>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</si>
  <si>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</si>
  <si>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</si>
  <si>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"DIRECTORA GENERAL
MONICA MACIEL MENDEZ MORALES"</t>
  </si>
  <si>
    <t>"ENCARGADO DE CUENTA PUBLICA
PRIEGO ESPARZA JOSE GERARDO"</t>
  </si>
  <si>
    <t>INSTITUTO MUNICIPAL DE LAS MUJERES
Estado de Actividades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</si>
</sst>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  <xf numFmtId="0" fontId="3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C24" sqref="C24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58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" si="2">SUM(B14:B15)</f>
        <v>21865446.27</v>
      </c>
      <c r="C13" s="6">
        <f t="shared" ref="C13" si="3">SUM(C14:C15)</f>
        <v>48707056.060000002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9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9" t="s">
        <v>12</v>
      </c>
      <c r="B15" s="8">
        <v>21865446.27</v>
      </c>
      <c r="C15" s="8">
        <v>48707056.060000002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9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20" t="s">
        <v>13</v>
      </c>
      <c r="B17" s="6">
        <f t="shared" ref="B17" si="4">SUM(B18:B22)</f>
        <v>43211.85</v>
      </c>
      <c r="C17" s="6">
        <f t="shared" ref="C17" si="5">SUM(C18:C22)</f>
        <v>48552.78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9" t="s">
        <v>14</v>
      </c>
      <c r="B18" s="8">
        <v>43211.85</v>
      </c>
      <c r="C18" s="8">
        <f>48552.78-200</f>
        <v>48352.78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9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9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9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9" t="s">
        <v>18</v>
      </c>
      <c r="B22" s="8">
        <v>0</v>
      </c>
      <c r="C22" s="8">
        <v>200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9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20" t="s">
        <v>19</v>
      </c>
      <c r="B24" s="6">
        <f t="shared" ref="B24" si="6">+B17+B13+B4</f>
        <v>21908658.120000001</v>
      </c>
      <c r="C24" s="6">
        <f t="shared" ref="C24" si="7">+C17+C13+C4</f>
        <v>48755608.840000004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20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0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20" t="s">
        <v>21</v>
      </c>
      <c r="B27" s="6">
        <f t="shared" ref="B27" si="8">SUM(B28:B30)</f>
        <v>6799366.3799999999</v>
      </c>
      <c r="C27" s="6">
        <f t="shared" ref="C27" si="9">SUM(C28:C30)</f>
        <v>28793372.039999999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9" t="s">
        <v>22</v>
      </c>
      <c r="B28" s="8">
        <v>5700551.71</v>
      </c>
      <c r="C28" s="8">
        <v>20644146.510000002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9" t="s">
        <v>23</v>
      </c>
      <c r="B29" s="8">
        <v>143988.91</v>
      </c>
      <c r="C29" s="8">
        <v>908251.7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9" t="s">
        <v>24</v>
      </c>
      <c r="B30" s="8">
        <v>954825.76</v>
      </c>
      <c r="C30" s="8">
        <v>7240973.8300000001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9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20" t="s">
        <v>25</v>
      </c>
      <c r="B32" s="6">
        <f t="shared" ref="B32" si="10">SUM(B33:B41)</f>
        <v>686576.92</v>
      </c>
      <c r="C32" s="6">
        <f t="shared" ref="C32" si="11">SUM(C33:C41)</f>
        <v>2000478.8599999999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9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9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9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686576.92</v>
      </c>
      <c r="C36" s="8">
        <v>2000478.8599999999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" si="12">SUM(B44:B46)</f>
        <v>0</v>
      </c>
      <c r="C43" s="6">
        <f t="shared" ref="C43" si="13">SUM(C44:C46)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" si="14">SUM(B49:B53)</f>
        <v>0</v>
      </c>
      <c r="C48" s="6">
        <f t="shared" ref="C48" si="15">SUM(C49:C53)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" si="16">SUM(B56:B59)</f>
        <v>493199.16</v>
      </c>
      <c r="C55" s="6">
        <f t="shared" ref="C55" si="17">SUM(C56:C59)</f>
        <v>1354132.9200000002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493199.16</v>
      </c>
      <c r="C56" s="8">
        <v>1354132.9200000002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8">SUM(B62)</f>
        <v>0</v>
      </c>
      <c r="C61" s="6">
        <f t="shared" si="18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" si="19">+B27+B32+B43+B48+B55+B61</f>
        <v>7979142.46</v>
      </c>
      <c r="C64" s="6">
        <f t="shared" ref="C64" si="20">+C27+C32+C43+C48+C55+C61</f>
        <v>32147983.82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" si="21">+B24-B64</f>
        <v>13929515.66</v>
      </c>
      <c r="C66" s="6">
        <f t="shared" ref="C66" si="22">+C24-C64</f>
        <v>16607625.020000003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1.25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56</v>
      </c>
      <c r="B74" s="17" t="s">
        <v>57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2012-12-11T20:29:16Z</dcterms:created>
  <dcterms:modified xsi:type="dcterms:W3CDTF">2024-04-10T17:58:53Z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